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veforeword-my.sharepoint.com/personal/admin_forewordcoffee_com/Documents/03 Operations/03 Events/Catering - Pastries and Bottled Drinks/"/>
    </mc:Choice>
  </mc:AlternateContent>
  <xr:revisionPtr revIDLastSave="1" documentId="8_{715BDAF7-8F51-4696-846E-0B3BCE70A312}" xr6:coauthVersionLast="47" xr6:coauthVersionMax="47" xr10:uidLastSave="{9845915A-60A8-431D-830D-7729A7345C92}"/>
  <bookViews>
    <workbookView xWindow="-110" yWindow="-110" windowWidth="19420" windowHeight="11500" activeTab="1" xr2:uid="{F0A9E323-EC51-4516-8AD3-58C7A947970A}"/>
  </bookViews>
  <sheets>
    <sheet name="Instructions" sheetId="2" r:id="rId1"/>
    <sheet name="Mini Pastries" sheetId="1" r:id="rId2"/>
    <sheet name="Bottled Lattes and Cooki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G12" i="4"/>
  <c r="G38" i="1"/>
  <c r="G18" i="4"/>
  <c r="G10" i="4"/>
  <c r="G11" i="4"/>
  <c r="G14" i="4"/>
  <c r="G13" i="4"/>
  <c r="G15" i="4"/>
  <c r="G16" i="4"/>
  <c r="G9" i="4"/>
  <c r="G8" i="4"/>
  <c r="G34" i="1"/>
  <c r="G21" i="1"/>
  <c r="G17" i="1"/>
  <c r="G13" i="1"/>
  <c r="G10" i="1"/>
  <c r="G29" i="1"/>
  <c r="G28" i="1"/>
  <c r="G27" i="1"/>
  <c r="G26" i="1"/>
  <c r="G14" i="1"/>
  <c r="G25" i="1"/>
  <c r="G24" i="1"/>
  <c r="G23" i="1"/>
  <c r="G19" i="4" l="1"/>
  <c r="G21" i="4" s="1"/>
  <c r="G22" i="4" s="1"/>
  <c r="G33" i="1"/>
  <c r="G32" i="1"/>
  <c r="G31" i="1"/>
  <c r="G30" i="1"/>
  <c r="G42" i="1" l="1"/>
  <c r="G41" i="1"/>
  <c r="G40" i="1"/>
  <c r="G39" i="1"/>
  <c r="G37" i="1"/>
  <c r="G36" i="1"/>
  <c r="G35" i="1"/>
  <c r="G16" i="1"/>
  <c r="G15" i="1"/>
  <c r="G20" i="1"/>
  <c r="G19" i="1"/>
  <c r="G18" i="1"/>
  <c r="G22" i="1"/>
  <c r="G12" i="1"/>
  <c r="G11" i="1"/>
  <c r="G9" i="1"/>
  <c r="G8" i="1"/>
  <c r="G43" i="1" l="1"/>
  <c r="G45" i="1" l="1"/>
  <c r="G4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<sst xmlns="http://schemas.openxmlformats.org/spreadsheetml/2006/main" count="177" uniqueCount="115">
  <si>
    <t>Move Foreword Pte Ltd (UEN/GST No.: 202229791G)</t>
  </si>
  <si>
    <t>28 Kallang Place #07-09 Singapore 339158</t>
  </si>
  <si>
    <t>No.</t>
  </si>
  <si>
    <t>Item</t>
  </si>
  <si>
    <t>Price</t>
  </si>
  <si>
    <t>Qty</t>
  </si>
  <si>
    <t>Total</t>
  </si>
  <si>
    <t>Remarks</t>
  </si>
  <si>
    <t>HP: (65) 89490142 Email: hello@forewordcoffee.com</t>
  </si>
  <si>
    <t>Tetrapak Mineral Water Bottle (500ml)</t>
  </si>
  <si>
    <t>Packed into individual bento boxes</t>
  </si>
  <si>
    <t>Wooden fork, knife, and napkin set</t>
  </si>
  <si>
    <t>6” sugarcane round disposable plates</t>
  </si>
  <si>
    <t>Additional paper cups</t>
  </si>
  <si>
    <t>Hot Black Coffee Traveller Box (2.8L)</t>
  </si>
  <si>
    <t>Hot Black Tea Traveller Box (2.8L)</t>
  </si>
  <si>
    <t>Set of 10</t>
  </si>
  <si>
    <t>GST at the prevailing rate is chargeable</t>
  </si>
  <si>
    <t>Food items will be packed into bulk catering boxes. Individual packaging is charged accordingly</t>
  </si>
  <si>
    <t>Full payment is required for order to be confirmed</t>
  </si>
  <si>
    <t>All food items contain eggs, dairy, and gluten</t>
  </si>
  <si>
    <t>Event Details</t>
  </si>
  <si>
    <t>Subtotal</t>
  </si>
  <si>
    <t>Delivery Fee</t>
  </si>
  <si>
    <t>For official use</t>
  </si>
  <si>
    <t>Billing Details</t>
  </si>
  <si>
    <t>Contact No.</t>
  </si>
  <si>
    <t>Date and Time</t>
  </si>
  <si>
    <t>Special instructions (if any)</t>
  </si>
  <si>
    <t>Attention to</t>
  </si>
  <si>
    <t>Email</t>
  </si>
  <si>
    <t>GST Charges</t>
  </si>
  <si>
    <t>Delivery fees are chargeable at $20/location. Fees will be waived for orders above $220.</t>
  </si>
  <si>
    <t>Instructions to fill in the form</t>
  </si>
  <si>
    <t>1) Please note that the form is password-protected to prevent edits being made</t>
  </si>
  <si>
    <t>2) You may type in the quantities you like to order in the light yellow cells</t>
  </si>
  <si>
    <t>3) The total amount will be automatically computed</t>
  </si>
  <si>
    <t>For Official Use</t>
  </si>
  <si>
    <t>Form is received by</t>
  </si>
  <si>
    <t>Date of receipt</t>
  </si>
  <si>
    <t>Signature</t>
  </si>
  <si>
    <t>Delivery surcharges: +$10 for CBD, +$15 for restricted areas, +$20 for deliveries before 930am</t>
  </si>
  <si>
    <t>5) Save this form and send to us via email at hello@forewordcoffee.com</t>
  </si>
  <si>
    <t>6) We will reply you within 2 working days and clarify on your order, if needed</t>
  </si>
  <si>
    <t>Date:</t>
  </si>
  <si>
    <t>7) After computing the delivery charges, we will send a quotation for your confirmation and signature</t>
  </si>
  <si>
    <t>Terms and Conditions</t>
  </si>
  <si>
    <t>Chicken Pie</t>
  </si>
  <si>
    <t>Tuna Puff</t>
  </si>
  <si>
    <t>Curry Chicken Puff</t>
  </si>
  <si>
    <t>Turkey Ham &amp; Cheese Croissant</t>
  </si>
  <si>
    <t>Tuna Mayo Croissant</t>
  </si>
  <si>
    <t>Ondeh Ondeh Tray Cake</t>
  </si>
  <si>
    <t>Lychee Rose Tray Cake</t>
  </si>
  <si>
    <t>Hummingbird (Carrot Cake) Tray Cake</t>
  </si>
  <si>
    <t>Take note that all items are in bite-sized (mini) for catering</t>
  </si>
  <si>
    <t>V - Vegetarian friendly</t>
  </si>
  <si>
    <t>Our coffee and tea traveller boxes are 0% sugar and are nutrigrade A</t>
  </si>
  <si>
    <t>Bottled Latte - Black Coffee (200ml)</t>
  </si>
  <si>
    <t>Bottled Latte - White Coffee (200ml)</t>
  </si>
  <si>
    <t>Bottled Latte - Mocha (200ml)</t>
  </si>
  <si>
    <t>Eternal Garden Cold Brew Tea (200ml)</t>
  </si>
  <si>
    <t>Bottled Latte - Matcha (200ml)</t>
  </si>
  <si>
    <t>Bulk order discount will be applied accordingly before final bill sent by our team</t>
  </si>
  <si>
    <t>Please order at least 5 days in advance</t>
  </si>
  <si>
    <t>4) Please leave the delivery fee and discount blank for official use only</t>
  </si>
  <si>
    <t>15 pcs</t>
  </si>
  <si>
    <t>20 pcs</t>
  </si>
  <si>
    <t>Mixed Croissant + Pain Au Chocolat</t>
  </si>
  <si>
    <t>Mixed Raisins Pinwheel + Pecan Plait</t>
  </si>
  <si>
    <t>Mixed Chicken Pie + Tuna Puff</t>
  </si>
  <si>
    <t>Mixed Savoury Croissants</t>
  </si>
  <si>
    <t>3 types, 5 pcs each</t>
  </si>
  <si>
    <t>2 types, 10 pcs each</t>
  </si>
  <si>
    <t>2 types, 9 pcs each</t>
  </si>
  <si>
    <t>14 pcs</t>
  </si>
  <si>
    <t>2 types, 12 pcs each</t>
  </si>
  <si>
    <t>Mix any 2 types of muffins 
(state in special instructions)</t>
  </si>
  <si>
    <t>Foreword Coffee - Light Bites Catering Form</t>
  </si>
  <si>
    <r>
      <t>Butter Croissant</t>
    </r>
    <r>
      <rPr>
        <vertAlign val="superscript"/>
        <sz val="10"/>
        <color theme="1"/>
        <rFont val="Calibri"/>
        <family val="2"/>
        <scheme val="minor"/>
      </rPr>
      <t>V</t>
    </r>
  </si>
  <si>
    <r>
      <t>Pain Au Chocolat</t>
    </r>
    <r>
      <rPr>
        <vertAlign val="superscript"/>
        <sz val="10"/>
        <color theme="1"/>
        <rFont val="Calibri"/>
        <family val="2"/>
        <scheme val="minor"/>
      </rPr>
      <t>V</t>
    </r>
  </si>
  <si>
    <r>
      <t>Raisins Pinwheel</t>
    </r>
    <r>
      <rPr>
        <vertAlign val="superscript"/>
        <sz val="10"/>
        <color theme="1"/>
        <rFont val="Calibri"/>
        <family val="2"/>
        <scheme val="minor"/>
      </rPr>
      <t>V</t>
    </r>
  </si>
  <si>
    <r>
      <t>Maple Pecan Plait</t>
    </r>
    <r>
      <rPr>
        <vertAlign val="superscript"/>
        <sz val="10"/>
        <color theme="1"/>
        <rFont val="Calibri"/>
        <family val="2"/>
        <scheme val="minor"/>
      </rPr>
      <t>V</t>
    </r>
    <r>
      <rPr>
        <sz val="10"/>
        <color theme="1"/>
        <rFont val="Calibri"/>
        <family val="2"/>
        <scheme val="minor"/>
      </rPr>
      <t xml:space="preserve"> </t>
    </r>
  </si>
  <si>
    <r>
      <t>Egg Mayo Croissant</t>
    </r>
    <r>
      <rPr>
        <vertAlign val="superscript"/>
        <sz val="10"/>
        <color theme="1"/>
        <rFont val="Calibri"/>
        <family val="2"/>
        <scheme val="minor"/>
      </rPr>
      <t>V</t>
    </r>
  </si>
  <si>
    <r>
      <t>Double Fudge Chocolate Cake</t>
    </r>
    <r>
      <rPr>
        <vertAlign val="superscript"/>
        <sz val="10"/>
        <color theme="1"/>
        <rFont val="Calibri"/>
        <family val="2"/>
        <scheme val="minor"/>
      </rPr>
      <t>V</t>
    </r>
  </si>
  <si>
    <r>
      <t>Banana Custard Speculoos Muffin</t>
    </r>
    <r>
      <rPr>
        <vertAlign val="superscript"/>
        <sz val="10"/>
        <color theme="1"/>
        <rFont val="Calibri"/>
        <family val="2"/>
        <scheme val="minor"/>
      </rPr>
      <t>V</t>
    </r>
  </si>
  <si>
    <r>
      <t>Vanilla Apple Muffin</t>
    </r>
    <r>
      <rPr>
        <vertAlign val="superscript"/>
        <sz val="10"/>
        <color theme="1"/>
        <rFont val="Calibri"/>
        <family val="2"/>
        <scheme val="minor"/>
      </rPr>
      <t>V</t>
    </r>
  </si>
  <si>
    <r>
      <t>Blueberry Cheesecake Muffin</t>
    </r>
    <r>
      <rPr>
        <vertAlign val="superscript"/>
        <sz val="10"/>
        <color theme="1"/>
        <rFont val="Calibri"/>
        <family val="2"/>
        <scheme val="minor"/>
      </rPr>
      <t>V</t>
    </r>
  </si>
  <si>
    <r>
      <t>Double Chocolate Muffin</t>
    </r>
    <r>
      <rPr>
        <vertAlign val="superscript"/>
        <sz val="10"/>
        <color theme="1"/>
        <rFont val="Calibri"/>
        <family val="2"/>
        <scheme val="minor"/>
      </rPr>
      <t>V</t>
    </r>
  </si>
  <si>
    <r>
      <t>Earl Grey Raisin Muffin</t>
    </r>
    <r>
      <rPr>
        <vertAlign val="superscript"/>
        <sz val="10"/>
        <color theme="1"/>
        <rFont val="Calibri"/>
        <family val="2"/>
        <scheme val="minor"/>
      </rPr>
      <t>V</t>
    </r>
  </si>
  <si>
    <r>
      <t>Lemon Yuzu Muffin</t>
    </r>
    <r>
      <rPr>
        <vertAlign val="superscript"/>
        <sz val="10"/>
        <color theme="1"/>
        <rFont val="Calibri"/>
        <family val="2"/>
        <scheme val="minor"/>
      </rPr>
      <t>V</t>
    </r>
  </si>
  <si>
    <r>
      <t>Maple Walnut Muffin</t>
    </r>
    <r>
      <rPr>
        <vertAlign val="superscript"/>
        <sz val="10"/>
        <color theme="1"/>
        <rFont val="Calibri"/>
        <family val="2"/>
        <scheme val="minor"/>
      </rPr>
      <t>V</t>
    </r>
  </si>
  <si>
    <r>
      <t>Cranberry Salted Caramel Muffin</t>
    </r>
    <r>
      <rPr>
        <vertAlign val="superscript"/>
        <sz val="10"/>
        <color theme="1"/>
        <rFont val="Calibri"/>
        <family val="2"/>
        <scheme val="minor"/>
      </rPr>
      <t>V</t>
    </r>
  </si>
  <si>
    <t>Please order at least 7 working days in advance</t>
  </si>
  <si>
    <t>Delivery Address</t>
  </si>
  <si>
    <t>Billing Address</t>
  </si>
  <si>
    <t>Food deliver by (time)</t>
  </si>
  <si>
    <t>Company Name</t>
  </si>
  <si>
    <t>Company Name &amp; 
Billing Address</t>
  </si>
  <si>
    <t>21pcs</t>
  </si>
  <si>
    <t>Bottled Latte - Just Chocolate (200ml)</t>
  </si>
  <si>
    <t>Bottled Latte - Sicilian Orange Choc (200ml)</t>
  </si>
  <si>
    <t>Big Cookie - Double Chocolate Chip (10cm)</t>
  </si>
  <si>
    <t>Big Cookie - Muesli Cookie (10cm)</t>
  </si>
  <si>
    <t>Cold Brew Oat White Coffee (250ml)</t>
  </si>
  <si>
    <t>Bottled Lattes and Big Cookies Catering Form</t>
  </si>
  <si>
    <t>Please refer to our catalogue for details about the bottled lattes and cookies</t>
  </si>
  <si>
    <t>Cup of fresh milk (300ml)</t>
  </si>
  <si>
    <t>for traveller box orders</t>
  </si>
  <si>
    <t>Bottled Latte - Sicilian Orange Mocha (200ml)</t>
  </si>
  <si>
    <t>Sub-Total</t>
  </si>
  <si>
    <t>Last updated: 1 October 2025</t>
  </si>
  <si>
    <r>
      <t xml:space="preserve">Includes 15 sets of paper cups, sugar sticks, and stirrers. Milk </t>
    </r>
    <r>
      <rPr>
        <b/>
        <sz val="9"/>
        <color theme="1"/>
        <rFont val="Calibri"/>
        <family val="2"/>
        <scheme val="minor"/>
      </rPr>
      <t>not</t>
    </r>
    <r>
      <rPr>
        <sz val="9"/>
        <color theme="1"/>
        <rFont val="Calibri"/>
        <family val="2"/>
        <scheme val="minor"/>
      </rPr>
      <t xml:space="preserve"> included.</t>
    </r>
  </si>
  <si>
    <t>Early surcharge: $20 for orders to be ready by 9am for onsite events</t>
  </si>
  <si>
    <t>No changes to orders can be made with less than 3 working days 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</si>
</sst>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3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1" xfId="0" applyBorder="1"/>
    <xf numFmtId="8" fontId="0" fillId="0" borderId="0" xfId="0" applyNumberFormat="1"/>
    <xf numFmtId="164" fontId="0" fillId="0" borderId="1" xfId="1" applyNumberFormat="1" applyFont="1" applyFill="1" applyBorder="1" applyAlignment="1" applyProtection="1">
      <alignment horizontal="center" vertical="center"/>
      <protection locked="0"/>
    </xf>
    <xf numFmtId="164" fontId="0" fillId="3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164" fontId="0" fillId="0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2</xdr:col>
      <xdr:colOff>1447800</xdr:colOff>
      <xdr:row>4</xdr:row>
      <xdr:rowOff>33147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9E08A9-CC34-513E-FC70-B227AECE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0"/>
          <a:ext cx="1987550" cy="82054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47</xdr:row>
      <xdr:rowOff>190500</xdr:rowOff>
    </xdr:from>
    <xdr:to>
      <xdr:col>2</xdr:col>
      <xdr:colOff>1435100</xdr:colOff>
      <xdr:row>52</xdr:row>
      <xdr:rowOff>26797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57685C-8C6E-4581-8657-D05E82C28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474200"/>
          <a:ext cx="1987550" cy="820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88899</xdr:colOff>
      <xdr:row>0</xdr:row>
      <xdr:rowOff>0</xdr:rowOff>
    </xdr:from>
    <xdr:to>
      <xdr:col>2</xdr:col>
      <xdr:colOff>1732282</xdr:colOff>
      <xdr:row>4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6E7FCD-3EAE-4163-8EEC-3BFCC2EE0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99" y="0"/>
          <a:ext cx="2214883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88899</xdr:colOff>
      <xdr:row>0</xdr:row>
      <xdr:rowOff>0</xdr:rowOff>
    </xdr:from>
    <xdr:to>
      <xdr:col>12</xdr:col>
      <xdr:colOff>208282</xdr:colOff>
      <xdr:row>4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E1F62B-7858-43A6-ACD5-7B4A985A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49" y="0"/>
          <a:ext cx="2214883" cy="914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6AEF-FC18-4A70-A9B7-F8B560737DC4}">
  <dimension ref="A2:H10"/>
  <sheetViews>
    <sheetView workbookViewId="0">
      <selection activeCell="A2" sqref="A2"/>
    </sheetView>
  </sheetViews>
  <sheetFormatPr defaultRowHeight="14.5" x14ac:dyDescent="0.35"/>
  <sheetData>
    <row r="2" spans="1:8" x14ac:dyDescent="0.35">
      <c r="A2" s="2" t="s">
        <v>33</v>
      </c>
    </row>
    <row r="4" spans="1:8" ht="20" customHeight="1" x14ac:dyDescent="0.35">
      <c r="A4" t="s">
        <v>34</v>
      </c>
    </row>
    <row r="5" spans="1:8" ht="20" customHeight="1" x14ac:dyDescent="0.35">
      <c r="A5" t="s">
        <v>35</v>
      </c>
      <c r="H5" s="4"/>
    </row>
    <row r="6" spans="1:8" ht="20" customHeight="1" x14ac:dyDescent="0.35">
      <c r="A6" t="s">
        <v>36</v>
      </c>
    </row>
    <row r="7" spans="1:8" ht="20" customHeight="1" x14ac:dyDescent="0.35">
      <c r="A7" t="s">
        <v>65</v>
      </c>
    </row>
    <row r="8" spans="1:8" ht="20" customHeight="1" x14ac:dyDescent="0.35">
      <c r="A8" t="s">
        <v>42</v>
      </c>
    </row>
    <row r="9" spans="1:8" ht="20" customHeight="1" x14ac:dyDescent="0.35">
      <c r="A9" t="s">
        <v>43</v>
      </c>
    </row>
    <row r="10" spans="1:8" ht="20" customHeight="1" x14ac:dyDescent="0.35">
      <c r="A10" t="s">
        <v>45</v>
      </c>
    </row>
  </sheetData>
  <sheetProtection algorithmName="SHA-512" hashValue="nWfL5fcQTanqNSBWdbCQodoyEVVvERaikS9/Q+wsGxPiDzgpwc0x5qq+AgPAFqe0VVp+fknvXVsF34az2KjCzA==" saltValue="tXI/OgnpFxY1e9ap6uG9A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C2C4-511E-4D6A-9143-E9FA13D3DC77}">
  <dimension ref="B1:H87"/>
  <sheetViews>
    <sheetView tabSelected="1" workbookViewId="0">
      <selection activeCell="F8" sqref="F8"/>
    </sheetView>
  </sheetViews>
  <sheetFormatPr defaultRowHeight="15.5" customHeight="1" x14ac:dyDescent="0.35"/>
  <cols>
    <col min="1" max="1" width="4.81640625" customWidth="1"/>
    <col min="2" max="2" width="4.7265625" customWidth="1"/>
    <col min="3" max="3" width="25.26953125" customWidth="1"/>
    <col min="4" max="4" width="9.6328125" customWidth="1"/>
    <col min="5" max="5" width="7.7265625" customWidth="1"/>
    <col min="6" max="6" width="7.1796875" customWidth="1"/>
    <col min="8" max="8" width="18.1796875" customWidth="1"/>
    <col min="9" max="9" width="6.08984375" customWidth="1"/>
  </cols>
  <sheetData>
    <row r="1" spans="2:8" ht="15.5" customHeight="1" x14ac:dyDescent="0.35">
      <c r="E1" s="1" t="s">
        <v>0</v>
      </c>
    </row>
    <row r="2" spans="2:8" ht="15.5" customHeight="1" x14ac:dyDescent="0.35">
      <c r="E2" s="1" t="s">
        <v>1</v>
      </c>
    </row>
    <row r="3" spans="2:8" ht="15.5" customHeight="1" x14ac:dyDescent="0.35">
      <c r="E3" s="1" t="s">
        <v>8</v>
      </c>
      <c r="H3" s="1"/>
    </row>
    <row r="5" spans="2:8" ht="15.5" customHeight="1" x14ac:dyDescent="0.35">
      <c r="B5" s="2" t="s">
        <v>78</v>
      </c>
      <c r="G5" s="5" t="s">
        <v>44</v>
      </c>
      <c r="H5" s="10"/>
    </row>
    <row r="6" spans="2:8" ht="15.5" customHeight="1" x14ac:dyDescent="0.35">
      <c r="B6" s="2"/>
    </row>
    <row r="7" spans="2:8" s="1" customFormat="1" ht="14.5" customHeight="1" x14ac:dyDescent="0.3">
      <c r="B7" s="12" t="s">
        <v>2</v>
      </c>
      <c r="C7" s="41" t="s">
        <v>3</v>
      </c>
      <c r="D7" s="42"/>
      <c r="E7" s="12" t="s">
        <v>4</v>
      </c>
      <c r="F7" s="12" t="s">
        <v>5</v>
      </c>
      <c r="G7" s="12" t="s">
        <v>6</v>
      </c>
      <c r="H7" s="12" t="s">
        <v>7</v>
      </c>
    </row>
    <row r="8" spans="2:8" s="1" customFormat="1" ht="14.5" customHeight="1" x14ac:dyDescent="0.3">
      <c r="B8" s="12">
        <v>1</v>
      </c>
      <c r="C8" s="31" t="s">
        <v>79</v>
      </c>
      <c r="D8" s="32"/>
      <c r="E8" s="13">
        <v>28.5</v>
      </c>
      <c r="F8" s="14"/>
      <c r="G8" s="13">
        <f>E8*F8</f>
        <v>0</v>
      </c>
      <c r="H8" s="12" t="s">
        <v>66</v>
      </c>
    </row>
    <row r="9" spans="2:8" s="1" customFormat="1" ht="14.5" customHeight="1" x14ac:dyDescent="0.3">
      <c r="B9" s="12">
        <v>2</v>
      </c>
      <c r="C9" s="31" t="s">
        <v>80</v>
      </c>
      <c r="D9" s="32"/>
      <c r="E9" s="13">
        <v>28.5</v>
      </c>
      <c r="F9" s="14"/>
      <c r="G9" s="13">
        <f t="shared" ref="G9:G42" si="0">E9*F9</f>
        <v>0</v>
      </c>
      <c r="H9" s="12" t="s">
        <v>66</v>
      </c>
    </row>
    <row r="10" spans="2:8" s="1" customFormat="1" ht="14.5" customHeight="1" x14ac:dyDescent="0.3">
      <c r="B10" s="12">
        <v>3</v>
      </c>
      <c r="C10" s="31" t="s">
        <v>68</v>
      </c>
      <c r="D10" s="32"/>
      <c r="E10" s="13">
        <v>34.200000000000003</v>
      </c>
      <c r="F10" s="14"/>
      <c r="G10" s="13">
        <f t="shared" ref="G10" si="1">E10*F10</f>
        <v>0</v>
      </c>
      <c r="H10" s="12" t="s">
        <v>74</v>
      </c>
    </row>
    <row r="11" spans="2:8" s="1" customFormat="1" ht="14.5" customHeight="1" x14ac:dyDescent="0.3">
      <c r="B11" s="12">
        <v>4</v>
      </c>
      <c r="C11" s="31" t="s">
        <v>81</v>
      </c>
      <c r="D11" s="32"/>
      <c r="E11" s="13">
        <v>38</v>
      </c>
      <c r="F11" s="14"/>
      <c r="G11" s="13">
        <f t="shared" si="0"/>
        <v>0</v>
      </c>
      <c r="H11" s="12" t="s">
        <v>67</v>
      </c>
    </row>
    <row r="12" spans="2:8" s="1" customFormat="1" ht="14.5" customHeight="1" x14ac:dyDescent="0.3">
      <c r="B12" s="12">
        <v>5</v>
      </c>
      <c r="C12" s="31" t="s">
        <v>82</v>
      </c>
      <c r="D12" s="32"/>
      <c r="E12" s="13">
        <v>38</v>
      </c>
      <c r="F12" s="14"/>
      <c r="G12" s="13">
        <f t="shared" si="0"/>
        <v>0</v>
      </c>
      <c r="H12" s="12" t="s">
        <v>67</v>
      </c>
    </row>
    <row r="13" spans="2:8" s="1" customFormat="1" ht="14.5" customHeight="1" x14ac:dyDescent="0.3">
      <c r="B13" s="12">
        <v>6</v>
      </c>
      <c r="C13" s="31" t="s">
        <v>69</v>
      </c>
      <c r="D13" s="32"/>
      <c r="E13" s="13">
        <v>38</v>
      </c>
      <c r="F13" s="14"/>
      <c r="G13" s="13">
        <f t="shared" ref="G13" si="2">E13*F13</f>
        <v>0</v>
      </c>
      <c r="H13" s="12" t="s">
        <v>73</v>
      </c>
    </row>
    <row r="14" spans="2:8" s="1" customFormat="1" ht="14.5" customHeight="1" x14ac:dyDescent="0.3">
      <c r="B14" s="12">
        <v>7</v>
      </c>
      <c r="C14" s="31" t="s">
        <v>49</v>
      </c>
      <c r="D14" s="32"/>
      <c r="E14" s="13">
        <v>39.9</v>
      </c>
      <c r="F14" s="14"/>
      <c r="G14" s="13">
        <f>E14*F14</f>
        <v>0</v>
      </c>
      <c r="H14" s="12" t="s">
        <v>99</v>
      </c>
    </row>
    <row r="15" spans="2:8" s="1" customFormat="1" ht="14.5" customHeight="1" x14ac:dyDescent="0.3">
      <c r="B15" s="12">
        <v>8</v>
      </c>
      <c r="C15" s="31" t="s">
        <v>47</v>
      </c>
      <c r="D15" s="32"/>
      <c r="E15" s="13">
        <v>39.9</v>
      </c>
      <c r="F15" s="14"/>
      <c r="G15" s="13">
        <f>E15*F15</f>
        <v>0</v>
      </c>
      <c r="H15" s="12" t="s">
        <v>99</v>
      </c>
    </row>
    <row r="16" spans="2:8" s="1" customFormat="1" ht="14.5" customHeight="1" x14ac:dyDescent="0.3">
      <c r="B16" s="12">
        <v>9</v>
      </c>
      <c r="C16" s="31" t="s">
        <v>48</v>
      </c>
      <c r="D16" s="32"/>
      <c r="E16" s="13">
        <v>39.9</v>
      </c>
      <c r="F16" s="14"/>
      <c r="G16" s="13">
        <f>E16*F16</f>
        <v>0</v>
      </c>
      <c r="H16" s="12" t="s">
        <v>99</v>
      </c>
    </row>
    <row r="17" spans="2:8" s="1" customFormat="1" ht="14.5" customHeight="1" x14ac:dyDescent="0.3">
      <c r="B17" s="12">
        <v>10</v>
      </c>
      <c r="C17" s="31" t="s">
        <v>70</v>
      </c>
      <c r="D17" s="32"/>
      <c r="E17" s="13">
        <v>38</v>
      </c>
      <c r="F17" s="14"/>
      <c r="G17" s="13">
        <f>E17*F17</f>
        <v>0</v>
      </c>
      <c r="H17" s="12" t="s">
        <v>73</v>
      </c>
    </row>
    <row r="18" spans="2:8" s="1" customFormat="1" ht="14.5" customHeight="1" x14ac:dyDescent="0.3">
      <c r="B18" s="12">
        <v>11</v>
      </c>
      <c r="C18" s="31" t="s">
        <v>83</v>
      </c>
      <c r="D18" s="32"/>
      <c r="E18" s="13">
        <v>43.5</v>
      </c>
      <c r="F18" s="14"/>
      <c r="G18" s="13">
        <f t="shared" si="0"/>
        <v>0</v>
      </c>
      <c r="H18" s="12" t="s">
        <v>66</v>
      </c>
    </row>
    <row r="19" spans="2:8" s="1" customFormat="1" ht="14.5" customHeight="1" x14ac:dyDescent="0.3">
      <c r="B19" s="12">
        <v>12</v>
      </c>
      <c r="C19" s="31" t="s">
        <v>50</v>
      </c>
      <c r="D19" s="32"/>
      <c r="E19" s="13">
        <v>43.5</v>
      </c>
      <c r="F19" s="14"/>
      <c r="G19" s="13">
        <f t="shared" si="0"/>
        <v>0</v>
      </c>
      <c r="H19" s="12" t="s">
        <v>66</v>
      </c>
    </row>
    <row r="20" spans="2:8" s="1" customFormat="1" ht="14.5" customHeight="1" x14ac:dyDescent="0.3">
      <c r="B20" s="12">
        <v>13</v>
      </c>
      <c r="C20" s="31" t="s">
        <v>51</v>
      </c>
      <c r="D20" s="32"/>
      <c r="E20" s="13">
        <v>43.5</v>
      </c>
      <c r="F20" s="14"/>
      <c r="G20" s="13">
        <f t="shared" si="0"/>
        <v>0</v>
      </c>
      <c r="H20" s="12" t="s">
        <v>66</v>
      </c>
    </row>
    <row r="21" spans="2:8" s="1" customFormat="1" ht="14.5" customHeight="1" x14ac:dyDescent="0.3">
      <c r="B21" s="12">
        <v>14</v>
      </c>
      <c r="C21" s="31" t="s">
        <v>71</v>
      </c>
      <c r="D21" s="32"/>
      <c r="E21" s="13">
        <v>43.5</v>
      </c>
      <c r="F21" s="14"/>
      <c r="G21" s="13">
        <f t="shared" ref="G21" si="3">E21*F21</f>
        <v>0</v>
      </c>
      <c r="H21" s="12" t="s">
        <v>72</v>
      </c>
    </row>
    <row r="22" spans="2:8" s="1" customFormat="1" ht="14.5" customHeight="1" x14ac:dyDescent="0.3">
      <c r="B22" s="12">
        <v>15</v>
      </c>
      <c r="C22" s="31" t="s">
        <v>84</v>
      </c>
      <c r="D22" s="32"/>
      <c r="E22" s="13">
        <v>43.5</v>
      </c>
      <c r="F22" s="14"/>
      <c r="G22" s="13">
        <f>E22*F22</f>
        <v>0</v>
      </c>
      <c r="H22" s="12" t="s">
        <v>66</v>
      </c>
    </row>
    <row r="23" spans="2:8" s="1" customFormat="1" ht="14.5" customHeight="1" x14ac:dyDescent="0.3">
      <c r="B23" s="12">
        <v>16</v>
      </c>
      <c r="C23" s="43" t="s">
        <v>52</v>
      </c>
      <c r="D23" s="43"/>
      <c r="E23" s="13">
        <v>43.5</v>
      </c>
      <c r="F23" s="14"/>
      <c r="G23" s="13">
        <f t="shared" ref="G23:G33" si="4">E23*F23</f>
        <v>0</v>
      </c>
      <c r="H23" s="12" t="s">
        <v>66</v>
      </c>
    </row>
    <row r="24" spans="2:8" s="1" customFormat="1" ht="14.5" customHeight="1" x14ac:dyDescent="0.3">
      <c r="B24" s="12">
        <v>17</v>
      </c>
      <c r="C24" s="44" t="s">
        <v>53</v>
      </c>
      <c r="D24" s="44"/>
      <c r="E24" s="13">
        <v>43.5</v>
      </c>
      <c r="F24" s="14"/>
      <c r="G24" s="13">
        <f t="shared" si="4"/>
        <v>0</v>
      </c>
      <c r="H24" s="12" t="s">
        <v>66</v>
      </c>
    </row>
    <row r="25" spans="2:8" s="1" customFormat="1" ht="14.5" customHeight="1" x14ac:dyDescent="0.3">
      <c r="B25" s="12">
        <v>18</v>
      </c>
      <c r="C25" s="44" t="s">
        <v>54</v>
      </c>
      <c r="D25" s="44"/>
      <c r="E25" s="13">
        <v>43.5</v>
      </c>
      <c r="F25" s="14"/>
      <c r="G25" s="13">
        <f t="shared" si="4"/>
        <v>0</v>
      </c>
      <c r="H25" s="12" t="s">
        <v>66</v>
      </c>
    </row>
    <row r="26" spans="2:8" s="1" customFormat="1" ht="14.5" customHeight="1" x14ac:dyDescent="0.3">
      <c r="B26" s="12">
        <v>19</v>
      </c>
      <c r="C26" s="44" t="s">
        <v>85</v>
      </c>
      <c r="D26" s="44"/>
      <c r="E26" s="13">
        <v>40.6</v>
      </c>
      <c r="F26" s="14"/>
      <c r="G26" s="13">
        <f t="shared" si="4"/>
        <v>0</v>
      </c>
      <c r="H26" s="12" t="s">
        <v>75</v>
      </c>
    </row>
    <row r="27" spans="2:8" s="1" customFormat="1" ht="14.5" customHeight="1" x14ac:dyDescent="0.3">
      <c r="B27" s="12">
        <v>20</v>
      </c>
      <c r="C27" s="44" t="s">
        <v>86</v>
      </c>
      <c r="D27" s="44"/>
      <c r="E27" s="13">
        <v>40.6</v>
      </c>
      <c r="F27" s="14"/>
      <c r="G27" s="13">
        <f t="shared" si="4"/>
        <v>0</v>
      </c>
      <c r="H27" s="12" t="s">
        <v>75</v>
      </c>
    </row>
    <row r="28" spans="2:8" s="1" customFormat="1" ht="14.5" customHeight="1" x14ac:dyDescent="0.3">
      <c r="B28" s="12">
        <v>21</v>
      </c>
      <c r="C28" s="44" t="s">
        <v>87</v>
      </c>
      <c r="D28" s="44"/>
      <c r="E28" s="13">
        <v>40.6</v>
      </c>
      <c r="F28" s="14"/>
      <c r="G28" s="13">
        <f t="shared" si="4"/>
        <v>0</v>
      </c>
      <c r="H28" s="12" t="s">
        <v>75</v>
      </c>
    </row>
    <row r="29" spans="2:8" s="1" customFormat="1" ht="14.5" customHeight="1" x14ac:dyDescent="0.3">
      <c r="B29" s="12">
        <v>22</v>
      </c>
      <c r="C29" s="44" t="s">
        <v>88</v>
      </c>
      <c r="D29" s="44"/>
      <c r="E29" s="13">
        <v>40.6</v>
      </c>
      <c r="F29" s="14"/>
      <c r="G29" s="13">
        <f t="shared" si="4"/>
        <v>0</v>
      </c>
      <c r="H29" s="12" t="s">
        <v>75</v>
      </c>
    </row>
    <row r="30" spans="2:8" s="1" customFormat="1" ht="14.5" customHeight="1" x14ac:dyDescent="0.3">
      <c r="B30" s="12">
        <v>23</v>
      </c>
      <c r="C30" s="44" t="s">
        <v>89</v>
      </c>
      <c r="D30" s="44"/>
      <c r="E30" s="13">
        <v>40.6</v>
      </c>
      <c r="F30" s="14"/>
      <c r="G30" s="13">
        <f t="shared" si="4"/>
        <v>0</v>
      </c>
      <c r="H30" s="12" t="s">
        <v>75</v>
      </c>
    </row>
    <row r="31" spans="2:8" s="1" customFormat="1" ht="14.5" customHeight="1" x14ac:dyDescent="0.3">
      <c r="B31" s="12">
        <v>24</v>
      </c>
      <c r="C31" s="44" t="s">
        <v>90</v>
      </c>
      <c r="D31" s="44"/>
      <c r="E31" s="13">
        <v>40.6</v>
      </c>
      <c r="F31" s="14"/>
      <c r="G31" s="13">
        <f t="shared" si="4"/>
        <v>0</v>
      </c>
      <c r="H31" s="12" t="s">
        <v>75</v>
      </c>
    </row>
    <row r="32" spans="2:8" s="1" customFormat="1" ht="14.5" customHeight="1" x14ac:dyDescent="0.3">
      <c r="B32" s="12">
        <v>25</v>
      </c>
      <c r="C32" s="44" t="s">
        <v>91</v>
      </c>
      <c r="D32" s="44"/>
      <c r="E32" s="13">
        <v>40.6</v>
      </c>
      <c r="F32" s="14"/>
      <c r="G32" s="13">
        <f t="shared" si="4"/>
        <v>0</v>
      </c>
      <c r="H32" s="12" t="s">
        <v>75</v>
      </c>
    </row>
    <row r="33" spans="2:8" s="1" customFormat="1" ht="14.5" customHeight="1" x14ac:dyDescent="0.3">
      <c r="B33" s="12">
        <v>26</v>
      </c>
      <c r="C33" s="31" t="s">
        <v>92</v>
      </c>
      <c r="D33" s="32"/>
      <c r="E33" s="13">
        <v>40.6</v>
      </c>
      <c r="F33" s="14"/>
      <c r="G33" s="13">
        <f t="shared" si="4"/>
        <v>0</v>
      </c>
      <c r="H33" s="12" t="s">
        <v>75</v>
      </c>
    </row>
    <row r="34" spans="2:8" s="1" customFormat="1" ht="29" customHeight="1" x14ac:dyDescent="0.3">
      <c r="B34" s="12">
        <v>27</v>
      </c>
      <c r="C34" s="39" t="s">
        <v>77</v>
      </c>
      <c r="D34" s="40"/>
      <c r="E34" s="13">
        <v>69.599999999999994</v>
      </c>
      <c r="F34" s="14"/>
      <c r="G34" s="13">
        <f t="shared" ref="G34" si="5">E34*F34</f>
        <v>0</v>
      </c>
      <c r="H34" s="12" t="s">
        <v>76</v>
      </c>
    </row>
    <row r="35" spans="2:8" s="1" customFormat="1" ht="25.5" customHeight="1" x14ac:dyDescent="0.3">
      <c r="B35" s="12">
        <v>28</v>
      </c>
      <c r="C35" s="31" t="s">
        <v>14</v>
      </c>
      <c r="D35" s="32"/>
      <c r="E35" s="15">
        <v>40</v>
      </c>
      <c r="F35" s="14"/>
      <c r="G35" s="13">
        <f t="shared" si="0"/>
        <v>0</v>
      </c>
      <c r="H35" s="29" t="s">
        <v>112</v>
      </c>
    </row>
    <row r="36" spans="2:8" s="1" customFormat="1" ht="25.5" customHeight="1" x14ac:dyDescent="0.3">
      <c r="B36" s="12">
        <v>29</v>
      </c>
      <c r="C36" s="31" t="s">
        <v>15</v>
      </c>
      <c r="D36" s="32"/>
      <c r="E36" s="15">
        <v>35</v>
      </c>
      <c r="F36" s="14"/>
      <c r="G36" s="13">
        <f t="shared" si="0"/>
        <v>0</v>
      </c>
      <c r="H36" s="29"/>
    </row>
    <row r="37" spans="2:8" s="1" customFormat="1" ht="14.5" customHeight="1" x14ac:dyDescent="0.3">
      <c r="B37" s="12">
        <v>30</v>
      </c>
      <c r="C37" s="31" t="s">
        <v>107</v>
      </c>
      <c r="D37" s="32"/>
      <c r="E37" s="13">
        <v>3</v>
      </c>
      <c r="F37" s="14"/>
      <c r="G37" s="13">
        <f t="shared" si="0"/>
        <v>0</v>
      </c>
      <c r="H37" s="16" t="s">
        <v>108</v>
      </c>
    </row>
    <row r="38" spans="2:8" s="1" customFormat="1" ht="14.5" customHeight="1" x14ac:dyDescent="0.3">
      <c r="B38" s="12">
        <v>31</v>
      </c>
      <c r="C38" s="31" t="s">
        <v>9</v>
      </c>
      <c r="D38" s="32"/>
      <c r="E38" s="13">
        <v>2</v>
      </c>
      <c r="F38" s="14"/>
      <c r="G38" s="13">
        <f t="shared" ref="G38" si="6">E38*F38</f>
        <v>0</v>
      </c>
      <c r="H38" s="16"/>
    </row>
    <row r="39" spans="2:8" s="1" customFormat="1" ht="14.5" customHeight="1" x14ac:dyDescent="0.3">
      <c r="B39" s="12">
        <v>32</v>
      </c>
      <c r="C39" s="31" t="s">
        <v>10</v>
      </c>
      <c r="D39" s="32"/>
      <c r="E39" s="13">
        <v>0.5</v>
      </c>
      <c r="F39" s="14"/>
      <c r="G39" s="13">
        <f t="shared" si="0"/>
        <v>0</v>
      </c>
      <c r="H39" s="16"/>
    </row>
    <row r="40" spans="2:8" s="1" customFormat="1" ht="14.5" customHeight="1" x14ac:dyDescent="0.3">
      <c r="B40" s="12">
        <v>33</v>
      </c>
      <c r="C40" s="31" t="s">
        <v>11</v>
      </c>
      <c r="D40" s="32"/>
      <c r="E40" s="15">
        <v>10</v>
      </c>
      <c r="F40" s="14"/>
      <c r="G40" s="13">
        <f t="shared" si="0"/>
        <v>0</v>
      </c>
      <c r="H40" s="12" t="s">
        <v>16</v>
      </c>
    </row>
    <row r="41" spans="2:8" s="1" customFormat="1" ht="14.5" customHeight="1" x14ac:dyDescent="0.3">
      <c r="B41" s="12">
        <v>34</v>
      </c>
      <c r="C41" s="31" t="s">
        <v>12</v>
      </c>
      <c r="D41" s="32"/>
      <c r="E41" s="13">
        <v>2</v>
      </c>
      <c r="F41" s="14"/>
      <c r="G41" s="13">
        <f t="shared" si="0"/>
        <v>0</v>
      </c>
      <c r="H41" s="12" t="s">
        <v>16</v>
      </c>
    </row>
    <row r="42" spans="2:8" s="1" customFormat="1" ht="14.5" customHeight="1" x14ac:dyDescent="0.3">
      <c r="B42" s="12">
        <v>35</v>
      </c>
      <c r="C42" s="31" t="s">
        <v>13</v>
      </c>
      <c r="D42" s="32"/>
      <c r="E42" s="13">
        <v>2</v>
      </c>
      <c r="F42" s="14"/>
      <c r="G42" s="13">
        <f t="shared" si="0"/>
        <v>0</v>
      </c>
      <c r="H42" s="12" t="s">
        <v>16</v>
      </c>
    </row>
    <row r="43" spans="2:8" s="1" customFormat="1" ht="14.5" customHeight="1" x14ac:dyDescent="0.3">
      <c r="E43" s="30" t="s">
        <v>22</v>
      </c>
      <c r="F43" s="30"/>
      <c r="G43" s="13">
        <f>SUM(G8:G42)</f>
        <v>0</v>
      </c>
      <c r="H43" s="16"/>
    </row>
    <row r="44" spans="2:8" s="1" customFormat="1" ht="14.5" customHeight="1" x14ac:dyDescent="0.3">
      <c r="E44" s="30" t="s">
        <v>23</v>
      </c>
      <c r="F44" s="30"/>
      <c r="G44" s="17"/>
      <c r="H44" s="12" t="s">
        <v>24</v>
      </c>
    </row>
    <row r="45" spans="2:8" s="1" customFormat="1" ht="14.5" customHeight="1" x14ac:dyDescent="0.3">
      <c r="E45" s="33" t="s">
        <v>31</v>
      </c>
      <c r="F45" s="34"/>
      <c r="G45" s="18">
        <f>0.09*(G43+G44)</f>
        <v>0</v>
      </c>
      <c r="H45" s="12"/>
    </row>
    <row r="46" spans="2:8" s="1" customFormat="1" ht="14.5" customHeight="1" x14ac:dyDescent="0.3">
      <c r="E46" s="30" t="s">
        <v>6</v>
      </c>
      <c r="F46" s="30"/>
      <c r="G46" s="13">
        <f>SUM(G43:G45)</f>
        <v>0</v>
      </c>
      <c r="H46" s="12"/>
    </row>
    <row r="47" spans="2:8" s="1" customFormat="1" ht="14.5" customHeight="1" x14ac:dyDescent="0.3">
      <c r="E47" s="19"/>
      <c r="F47" s="19"/>
      <c r="G47" s="20"/>
      <c r="H47" s="21"/>
    </row>
    <row r="49" spans="3:7" ht="15.5" customHeight="1" x14ac:dyDescent="0.35">
      <c r="E49" s="1" t="s">
        <v>0</v>
      </c>
    </row>
    <row r="50" spans="3:7" ht="15.5" customHeight="1" x14ac:dyDescent="0.35">
      <c r="E50" s="1" t="s">
        <v>1</v>
      </c>
    </row>
    <row r="51" spans="3:7" ht="15.5" customHeight="1" x14ac:dyDescent="0.35">
      <c r="E51" s="1" t="s">
        <v>8</v>
      </c>
    </row>
    <row r="53" spans="3:7" ht="15.5" customHeight="1" x14ac:dyDescent="0.35">
      <c r="C53" s="2" t="s">
        <v>21</v>
      </c>
      <c r="D53" s="2"/>
    </row>
    <row r="54" spans="3:7" ht="22.5" customHeight="1" x14ac:dyDescent="0.35">
      <c r="C54" s="8" t="s">
        <v>27</v>
      </c>
      <c r="D54" s="35"/>
      <c r="E54" s="35"/>
      <c r="F54" s="35"/>
      <c r="G54" s="35"/>
    </row>
    <row r="55" spans="3:7" ht="22.5" customHeight="1" x14ac:dyDescent="0.35">
      <c r="C55" s="8" t="s">
        <v>94</v>
      </c>
      <c r="D55" s="35"/>
      <c r="E55" s="35"/>
      <c r="F55" s="35"/>
      <c r="G55" s="35"/>
    </row>
    <row r="56" spans="3:7" ht="22.5" customHeight="1" x14ac:dyDescent="0.35">
      <c r="C56" s="8" t="s">
        <v>96</v>
      </c>
      <c r="D56" s="35"/>
      <c r="E56" s="35"/>
      <c r="F56" s="35"/>
      <c r="G56" s="35"/>
    </row>
    <row r="57" spans="3:7" ht="22.5" customHeight="1" x14ac:dyDescent="0.35">
      <c r="C57" s="8" t="s">
        <v>28</v>
      </c>
      <c r="D57" s="35"/>
      <c r="E57" s="35"/>
      <c r="F57" s="35"/>
      <c r="G57" s="35"/>
    </row>
    <row r="59" spans="3:7" ht="15.5" customHeight="1" x14ac:dyDescent="0.35">
      <c r="C59" s="2" t="s">
        <v>25</v>
      </c>
      <c r="D59" s="2"/>
    </row>
    <row r="60" spans="3:7" ht="22.5" customHeight="1" x14ac:dyDescent="0.35">
      <c r="C60" s="8" t="s">
        <v>29</v>
      </c>
      <c r="D60" s="35"/>
      <c r="E60" s="35"/>
      <c r="F60" s="35"/>
      <c r="G60" s="35"/>
    </row>
    <row r="61" spans="3:7" ht="22.5" customHeight="1" x14ac:dyDescent="0.35">
      <c r="C61" s="8" t="s">
        <v>97</v>
      </c>
      <c r="D61" s="36"/>
      <c r="E61" s="37"/>
      <c r="F61" s="37"/>
      <c r="G61" s="38"/>
    </row>
    <row r="62" spans="3:7" ht="22.5" customHeight="1" x14ac:dyDescent="0.35">
      <c r="C62" s="8" t="s">
        <v>95</v>
      </c>
      <c r="D62" s="35"/>
      <c r="E62" s="35"/>
      <c r="F62" s="35"/>
      <c r="G62" s="35"/>
    </row>
    <row r="63" spans="3:7" ht="22.5" customHeight="1" x14ac:dyDescent="0.35">
      <c r="C63" s="8" t="s">
        <v>26</v>
      </c>
      <c r="D63" s="35"/>
      <c r="E63" s="35"/>
      <c r="F63" s="35"/>
      <c r="G63" s="35"/>
    </row>
    <row r="64" spans="3:7" ht="22.5" customHeight="1" x14ac:dyDescent="0.35">
      <c r="C64" s="8" t="s">
        <v>30</v>
      </c>
      <c r="D64" s="35"/>
      <c r="E64" s="35"/>
      <c r="F64" s="35"/>
      <c r="G64" s="35"/>
    </row>
    <row r="66" spans="2:7" ht="15.5" customHeight="1" x14ac:dyDescent="0.35">
      <c r="C66" s="2" t="s">
        <v>37</v>
      </c>
    </row>
    <row r="67" spans="2:7" ht="22.5" customHeight="1" x14ac:dyDescent="0.35">
      <c r="C67" s="11" t="s">
        <v>38</v>
      </c>
      <c r="D67" s="35"/>
      <c r="E67" s="35"/>
      <c r="F67" s="35"/>
      <c r="G67" s="35"/>
    </row>
    <row r="68" spans="2:7" ht="22.5" customHeight="1" x14ac:dyDescent="0.35">
      <c r="C68" s="11" t="s">
        <v>39</v>
      </c>
      <c r="D68" s="35"/>
      <c r="E68" s="35"/>
      <c r="F68" s="35"/>
      <c r="G68" s="35"/>
    </row>
    <row r="69" spans="2:7" ht="22.5" customHeight="1" x14ac:dyDescent="0.35">
      <c r="C69" s="11" t="s">
        <v>40</v>
      </c>
      <c r="D69" s="35"/>
      <c r="E69" s="35"/>
      <c r="F69" s="35"/>
      <c r="G69" s="35"/>
    </row>
    <row r="71" spans="2:7" ht="15.5" customHeight="1" x14ac:dyDescent="0.35">
      <c r="B71" s="2" t="s">
        <v>46</v>
      </c>
    </row>
    <row r="72" spans="2:7" ht="15.5" customHeight="1" x14ac:dyDescent="0.35">
      <c r="B72" s="3">
        <v>1</v>
      </c>
      <c r="C72" t="s">
        <v>93</v>
      </c>
    </row>
    <row r="73" spans="2:7" ht="15.5" customHeight="1" x14ac:dyDescent="0.35">
      <c r="B73" s="3">
        <v>2</v>
      </c>
      <c r="C73" t="s">
        <v>55</v>
      </c>
    </row>
    <row r="74" spans="2:7" ht="15.5" customHeight="1" x14ac:dyDescent="0.35">
      <c r="B74" s="3">
        <v>3</v>
      </c>
      <c r="C74" t="s">
        <v>18</v>
      </c>
    </row>
    <row r="75" spans="2:7" ht="15.5" customHeight="1" x14ac:dyDescent="0.35">
      <c r="B75" s="3">
        <v>4</v>
      </c>
      <c r="C75" t="s">
        <v>32</v>
      </c>
    </row>
    <row r="76" spans="2:7" ht="15.5" customHeight="1" x14ac:dyDescent="0.35">
      <c r="B76" s="3">
        <v>5</v>
      </c>
      <c r="C76" t="s">
        <v>113</v>
      </c>
    </row>
    <row r="77" spans="2:7" ht="15.5" customHeight="1" x14ac:dyDescent="0.35">
      <c r="B77" s="3">
        <v>6</v>
      </c>
      <c r="C77" t="s">
        <v>41</v>
      </c>
    </row>
    <row r="78" spans="2:7" ht="15.5" customHeight="1" x14ac:dyDescent="0.35">
      <c r="B78" s="3">
        <v>7</v>
      </c>
      <c r="C78" t="s">
        <v>19</v>
      </c>
    </row>
    <row r="79" spans="2:7" ht="15.5" customHeight="1" x14ac:dyDescent="0.35">
      <c r="B79" s="3">
        <v>8</v>
      </c>
      <c r="C79" t="s">
        <v>114</v>
      </c>
    </row>
    <row r="80" spans="2:7" ht="15.5" customHeight="1" x14ac:dyDescent="0.35">
      <c r="B80" s="3">
        <v>9</v>
      </c>
      <c r="C80" t="s">
        <v>20</v>
      </c>
    </row>
    <row r="81" spans="2:3" ht="15.5" customHeight="1" x14ac:dyDescent="0.35">
      <c r="B81" s="3">
        <v>10</v>
      </c>
      <c r="C81" t="s">
        <v>57</v>
      </c>
    </row>
    <row r="82" spans="2:3" ht="15.5" customHeight="1" x14ac:dyDescent="0.35">
      <c r="B82" s="3">
        <v>11</v>
      </c>
      <c r="C82" t="s">
        <v>56</v>
      </c>
    </row>
    <row r="83" spans="2:3" ht="15.5" customHeight="1" x14ac:dyDescent="0.35">
      <c r="B83" s="3">
        <v>12</v>
      </c>
      <c r="C83" t="s">
        <v>17</v>
      </c>
    </row>
    <row r="87" spans="2:3" ht="15.5" customHeight="1" x14ac:dyDescent="0.35">
      <c r="B87" t="s">
        <v>111</v>
      </c>
    </row>
  </sheetData>
  <sheetProtection algorithmName="SHA-512" hashValue="PYR2QtoZNIZ/xOxPXA9UQpsKPCJFUicHTyTRWBBGzDZsnDUFYSDAfwUlJ391mgnKzpOIYUYgz3vnk5Z5DNQ81g==" saltValue="J5Yeu+/Kjm9lZCtci1ZkEw==" spinCount="100000" sheet="1" objects="1" scenarios="1"/>
  <mergeCells count="53">
    <mergeCell ref="C23:D23"/>
    <mergeCell ref="C14:D14"/>
    <mergeCell ref="C32:D32"/>
    <mergeCell ref="C26:D26"/>
    <mergeCell ref="C27:D27"/>
    <mergeCell ref="C28:D28"/>
    <mergeCell ref="C29:D29"/>
    <mergeCell ref="C30:D30"/>
    <mergeCell ref="C22:D22"/>
    <mergeCell ref="C18:D18"/>
    <mergeCell ref="C19:D19"/>
    <mergeCell ref="C31:D31"/>
    <mergeCell ref="C24:D24"/>
    <mergeCell ref="C25:D25"/>
    <mergeCell ref="C13:D13"/>
    <mergeCell ref="C17:D17"/>
    <mergeCell ref="C21:D21"/>
    <mergeCell ref="C15:D15"/>
    <mergeCell ref="C16:D16"/>
    <mergeCell ref="C20:D20"/>
    <mergeCell ref="C7:D7"/>
    <mergeCell ref="C8:D8"/>
    <mergeCell ref="C9:D9"/>
    <mergeCell ref="C11:D11"/>
    <mergeCell ref="C12:D12"/>
    <mergeCell ref="C10:D10"/>
    <mergeCell ref="C33:D33"/>
    <mergeCell ref="D69:G69"/>
    <mergeCell ref="D64:G64"/>
    <mergeCell ref="D55:G55"/>
    <mergeCell ref="D56:G56"/>
    <mergeCell ref="D67:G67"/>
    <mergeCell ref="D68:G68"/>
    <mergeCell ref="D62:G62"/>
    <mergeCell ref="D63:G63"/>
    <mergeCell ref="D54:G54"/>
    <mergeCell ref="D61:G61"/>
    <mergeCell ref="C34:D34"/>
    <mergeCell ref="D57:G57"/>
    <mergeCell ref="D60:G60"/>
    <mergeCell ref="C35:D35"/>
    <mergeCell ref="C36:D36"/>
    <mergeCell ref="H35:H36"/>
    <mergeCell ref="E43:F43"/>
    <mergeCell ref="E44:F44"/>
    <mergeCell ref="E46:F46"/>
    <mergeCell ref="C37:D37"/>
    <mergeCell ref="C39:D39"/>
    <mergeCell ref="C40:D40"/>
    <mergeCell ref="C41:D41"/>
    <mergeCell ref="C42:D42"/>
    <mergeCell ref="E45:F45"/>
    <mergeCell ref="C38:D38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CF4B-831C-4E89-995B-11A5761DE725}">
  <dimension ref="B1:P34"/>
  <sheetViews>
    <sheetView workbookViewId="0">
      <selection activeCell="C10" sqref="C10:D10"/>
    </sheetView>
  </sheetViews>
  <sheetFormatPr defaultRowHeight="15.5" customHeight="1" x14ac:dyDescent="0.35"/>
  <cols>
    <col min="1" max="1" width="3.453125" customWidth="1"/>
    <col min="2" max="2" width="4.7265625" customWidth="1"/>
    <col min="3" max="3" width="25.26953125" customWidth="1"/>
    <col min="4" max="4" width="13.81640625" customWidth="1"/>
    <col min="5" max="5" width="7.7265625" customWidth="1"/>
    <col min="6" max="6" width="7.1796875" customWidth="1"/>
    <col min="8" max="8" width="20.90625" customWidth="1"/>
    <col min="9" max="9" width="6.08984375" customWidth="1"/>
    <col min="10" max="10" width="4.81640625" customWidth="1"/>
    <col min="11" max="11" width="4.7265625" customWidth="1"/>
    <col min="12" max="12" width="25.26953125" customWidth="1"/>
    <col min="13" max="13" width="9.6328125" customWidth="1"/>
    <col min="14" max="14" width="7.7265625" customWidth="1"/>
    <col min="15" max="15" width="7.1796875" customWidth="1"/>
    <col min="17" max="17" width="20.90625" customWidth="1"/>
    <col min="18" max="18" width="6.08984375" customWidth="1"/>
  </cols>
  <sheetData>
    <row r="1" spans="2:16" ht="15.5" customHeight="1" x14ac:dyDescent="0.35">
      <c r="E1" s="1" t="s">
        <v>0</v>
      </c>
      <c r="N1" s="1" t="s">
        <v>0</v>
      </c>
    </row>
    <row r="2" spans="2:16" ht="15.5" customHeight="1" x14ac:dyDescent="0.35">
      <c r="E2" s="1" t="s">
        <v>1</v>
      </c>
      <c r="N2" s="1" t="s">
        <v>1</v>
      </c>
    </row>
    <row r="3" spans="2:16" ht="15.5" customHeight="1" x14ac:dyDescent="0.35">
      <c r="E3" s="1" t="s">
        <v>8</v>
      </c>
      <c r="H3" s="1"/>
      <c r="N3" s="1" t="s">
        <v>8</v>
      </c>
    </row>
    <row r="5" spans="2:16" ht="15.5" customHeight="1" x14ac:dyDescent="0.35">
      <c r="B5" s="2" t="s">
        <v>105</v>
      </c>
      <c r="G5" s="5" t="s">
        <v>44</v>
      </c>
      <c r="H5" s="10"/>
    </row>
    <row r="6" spans="2:16" ht="15.5" customHeight="1" x14ac:dyDescent="0.35">
      <c r="B6" s="2"/>
    </row>
    <row r="7" spans="2:16" ht="15.5" customHeight="1" x14ac:dyDescent="0.35">
      <c r="B7" s="7" t="s">
        <v>2</v>
      </c>
      <c r="C7" s="50" t="s">
        <v>3</v>
      </c>
      <c r="D7" s="51"/>
      <c r="E7" s="7" t="s">
        <v>4</v>
      </c>
      <c r="F7" s="7" t="s">
        <v>5</v>
      </c>
      <c r="G7" s="7" t="s">
        <v>6</v>
      </c>
      <c r="H7" s="7" t="s">
        <v>7</v>
      </c>
      <c r="L7" s="2" t="s">
        <v>21</v>
      </c>
      <c r="M7" s="2"/>
    </row>
    <row r="8" spans="2:16" ht="32" customHeight="1" x14ac:dyDescent="0.35">
      <c r="B8" s="7">
        <v>1</v>
      </c>
      <c r="C8" s="45" t="s">
        <v>104</v>
      </c>
      <c r="D8" s="46"/>
      <c r="E8" s="9">
        <v>6.88</v>
      </c>
      <c r="F8" s="6"/>
      <c r="G8" s="9">
        <f t="shared" ref="G8:G9" si="0">E8*F8</f>
        <v>0</v>
      </c>
      <c r="H8" s="7" t="e" vm="1">
        <v>#VALUE!</v>
      </c>
      <c r="I8" s="24"/>
      <c r="L8" s="8" t="s">
        <v>27</v>
      </c>
      <c r="M8" s="36"/>
      <c r="N8" s="37"/>
      <c r="O8" s="37"/>
      <c r="P8" s="38"/>
    </row>
    <row r="9" spans="2:16" ht="32" customHeight="1" x14ac:dyDescent="0.35">
      <c r="B9" s="7">
        <v>2</v>
      </c>
      <c r="C9" s="45" t="s">
        <v>59</v>
      </c>
      <c r="D9" s="46"/>
      <c r="E9" s="9">
        <v>7.25</v>
      </c>
      <c r="F9" s="6"/>
      <c r="G9" s="9">
        <f t="shared" si="0"/>
        <v>0</v>
      </c>
      <c r="H9" s="7" t="e" vm="2">
        <v>#VALUE!</v>
      </c>
      <c r="I9" s="24"/>
      <c r="L9" s="8" t="s">
        <v>94</v>
      </c>
      <c r="M9" s="36"/>
      <c r="N9" s="37"/>
      <c r="O9" s="37"/>
      <c r="P9" s="38"/>
    </row>
    <row r="10" spans="2:16" ht="32" customHeight="1" x14ac:dyDescent="0.35">
      <c r="B10" s="7">
        <v>3</v>
      </c>
      <c r="C10" s="45" t="s">
        <v>58</v>
      </c>
      <c r="D10" s="46"/>
      <c r="E10" s="9">
        <v>5.96</v>
      </c>
      <c r="F10" s="6"/>
      <c r="G10" s="9">
        <f t="shared" ref="G10" si="1">E10*F10</f>
        <v>0</v>
      </c>
      <c r="H10" s="7" t="e" vm="3">
        <v>#VALUE!</v>
      </c>
      <c r="I10" s="24"/>
      <c r="L10" s="8" t="s">
        <v>96</v>
      </c>
      <c r="M10" s="36"/>
      <c r="N10" s="37"/>
      <c r="O10" s="37"/>
      <c r="P10" s="38"/>
    </row>
    <row r="11" spans="2:16" ht="32" customHeight="1" x14ac:dyDescent="0.35">
      <c r="B11" s="7">
        <v>4</v>
      </c>
      <c r="C11" s="45" t="s">
        <v>60</v>
      </c>
      <c r="D11" s="46"/>
      <c r="E11" s="9">
        <v>7.8</v>
      </c>
      <c r="F11" s="6"/>
      <c r="G11" s="9">
        <f t="shared" ref="G11" si="2">E11*F11</f>
        <v>0</v>
      </c>
      <c r="H11" s="7" t="e" vm="4">
        <v>#VALUE!</v>
      </c>
      <c r="I11" s="24"/>
      <c r="L11" s="8" t="s">
        <v>28</v>
      </c>
      <c r="M11" s="36"/>
      <c r="N11" s="37"/>
      <c r="O11" s="37"/>
      <c r="P11" s="38"/>
    </row>
    <row r="12" spans="2:16" ht="32" customHeight="1" x14ac:dyDescent="0.35">
      <c r="B12" s="7">
        <v>5</v>
      </c>
      <c r="C12" s="45" t="s">
        <v>109</v>
      </c>
      <c r="D12" s="46"/>
      <c r="E12" s="9">
        <v>7.8</v>
      </c>
      <c r="F12" s="6"/>
      <c r="G12" s="9">
        <f t="shared" ref="G12" si="3">E12*F12</f>
        <v>0</v>
      </c>
      <c r="H12" s="7" t="e" vm="5">
        <v>#VALUE!</v>
      </c>
      <c r="I12" s="24"/>
    </row>
    <row r="13" spans="2:16" ht="32" customHeight="1" x14ac:dyDescent="0.35">
      <c r="B13" s="7">
        <v>6</v>
      </c>
      <c r="C13" s="45" t="s">
        <v>101</v>
      </c>
      <c r="D13" s="46"/>
      <c r="E13" s="9">
        <v>7.8</v>
      </c>
      <c r="F13" s="6"/>
      <c r="G13" s="9">
        <f t="shared" ref="G13" si="4">E13*F13</f>
        <v>0</v>
      </c>
      <c r="H13" s="7" t="e" vm="6">
        <v>#VALUE!</v>
      </c>
      <c r="I13" s="24"/>
      <c r="L13" s="2" t="s">
        <v>25</v>
      </c>
      <c r="M13" s="2"/>
    </row>
    <row r="14" spans="2:16" ht="32" customHeight="1" x14ac:dyDescent="0.35">
      <c r="B14" s="7">
        <v>7</v>
      </c>
      <c r="C14" s="45" t="s">
        <v>100</v>
      </c>
      <c r="D14" s="46"/>
      <c r="E14" s="9">
        <v>7.8</v>
      </c>
      <c r="F14" s="6"/>
      <c r="G14" s="9">
        <f t="shared" ref="G14" si="5">E14*F14</f>
        <v>0</v>
      </c>
      <c r="H14" s="7" t="e" vm="6">
        <v>#VALUE!</v>
      </c>
      <c r="I14" s="24"/>
      <c r="L14" s="8" t="s">
        <v>29</v>
      </c>
      <c r="M14" s="35"/>
      <c r="N14" s="35"/>
      <c r="O14" s="35"/>
      <c r="P14" s="35"/>
    </row>
    <row r="15" spans="2:16" ht="32" customHeight="1" x14ac:dyDescent="0.35">
      <c r="B15" s="7">
        <v>8</v>
      </c>
      <c r="C15" s="45" t="s">
        <v>62</v>
      </c>
      <c r="D15" s="46"/>
      <c r="E15" s="9">
        <v>7.8</v>
      </c>
      <c r="F15" s="6"/>
      <c r="G15" s="9">
        <f>E15*F15</f>
        <v>0</v>
      </c>
      <c r="H15" s="7" t="e" vm="7">
        <v>#VALUE!</v>
      </c>
      <c r="I15" s="24"/>
      <c r="L15" s="11" t="s">
        <v>98</v>
      </c>
      <c r="M15" s="36"/>
      <c r="N15" s="37"/>
      <c r="O15" s="37"/>
      <c r="P15" s="38"/>
    </row>
    <row r="16" spans="2:16" ht="32" customHeight="1" x14ac:dyDescent="0.35">
      <c r="B16" s="7">
        <v>9</v>
      </c>
      <c r="C16" s="45" t="s">
        <v>61</v>
      </c>
      <c r="D16" s="46"/>
      <c r="E16" s="9">
        <v>6.24</v>
      </c>
      <c r="F16" s="6"/>
      <c r="G16" s="9">
        <f>E16*F16</f>
        <v>0</v>
      </c>
      <c r="H16" s="7" t="e" vm="3">
        <v>#VALUE!</v>
      </c>
      <c r="I16" s="24"/>
      <c r="L16" s="8" t="s">
        <v>26</v>
      </c>
      <c r="M16" s="36"/>
      <c r="N16" s="37"/>
      <c r="O16" s="37"/>
      <c r="P16" s="38"/>
    </row>
    <row r="17" spans="2:16" ht="32" customHeight="1" x14ac:dyDescent="0.35">
      <c r="B17" s="7">
        <v>10</v>
      </c>
      <c r="C17" s="45" t="s">
        <v>102</v>
      </c>
      <c r="D17" s="46"/>
      <c r="E17" s="22">
        <v>4.13</v>
      </c>
      <c r="F17" s="6"/>
      <c r="G17" s="9">
        <f>E17*F17</f>
        <v>0</v>
      </c>
      <c r="H17" s="23"/>
      <c r="I17" s="24"/>
      <c r="L17" s="8" t="s">
        <v>30</v>
      </c>
      <c r="M17" s="36"/>
      <c r="N17" s="37"/>
      <c r="O17" s="37"/>
      <c r="P17" s="38"/>
    </row>
    <row r="18" spans="2:16" ht="32" customHeight="1" x14ac:dyDescent="0.35">
      <c r="B18" s="7">
        <v>11</v>
      </c>
      <c r="C18" s="45" t="s">
        <v>103</v>
      </c>
      <c r="D18" s="46"/>
      <c r="E18" s="9">
        <v>4.13</v>
      </c>
      <c r="F18" s="6"/>
      <c r="G18" s="9">
        <f>E18*F18</f>
        <v>0</v>
      </c>
      <c r="H18" s="7"/>
    </row>
    <row r="19" spans="2:16" ht="18.5" customHeight="1" x14ac:dyDescent="0.35">
      <c r="E19" s="49" t="s">
        <v>110</v>
      </c>
      <c r="F19" s="49"/>
      <c r="G19" s="9">
        <f>SUM(G8:G18)</f>
        <v>0</v>
      </c>
      <c r="H19" s="8"/>
      <c r="L19" s="2" t="s">
        <v>37</v>
      </c>
    </row>
    <row r="20" spans="2:16" ht="18.5" customHeight="1" x14ac:dyDescent="0.35">
      <c r="E20" s="47" t="s">
        <v>23</v>
      </c>
      <c r="F20" s="48"/>
      <c r="G20" s="26"/>
      <c r="H20" s="27" t="s">
        <v>24</v>
      </c>
      <c r="L20" s="11" t="s">
        <v>38</v>
      </c>
      <c r="M20" s="36"/>
      <c r="N20" s="37"/>
      <c r="O20" s="37"/>
      <c r="P20" s="38"/>
    </row>
    <row r="21" spans="2:16" ht="18.5" customHeight="1" x14ac:dyDescent="0.35">
      <c r="E21" s="47" t="s">
        <v>31</v>
      </c>
      <c r="F21" s="48"/>
      <c r="G21" s="28">
        <f>0.09*(G19+G20)</f>
        <v>0</v>
      </c>
      <c r="H21" s="27"/>
      <c r="L21" s="11" t="s">
        <v>39</v>
      </c>
      <c r="M21" s="36"/>
      <c r="N21" s="37"/>
      <c r="O21" s="37"/>
      <c r="P21" s="38"/>
    </row>
    <row r="22" spans="2:16" ht="31" customHeight="1" x14ac:dyDescent="0.35">
      <c r="E22" s="49" t="s">
        <v>6</v>
      </c>
      <c r="F22" s="49"/>
      <c r="G22" s="25">
        <f>SUM(G19:G21)</f>
        <v>0</v>
      </c>
      <c r="H22" s="7"/>
      <c r="L22" s="11" t="s">
        <v>40</v>
      </c>
      <c r="M22" s="36"/>
      <c r="N22" s="37"/>
      <c r="O22" s="37"/>
      <c r="P22" s="38"/>
    </row>
    <row r="24" spans="2:16" ht="15.5" customHeight="1" x14ac:dyDescent="0.35">
      <c r="K24" s="2" t="s">
        <v>46</v>
      </c>
    </row>
    <row r="25" spans="2:16" ht="15.5" customHeight="1" x14ac:dyDescent="0.35">
      <c r="K25" s="3">
        <v>1</v>
      </c>
      <c r="L25" t="s">
        <v>106</v>
      </c>
    </row>
    <row r="26" spans="2:16" ht="15.5" customHeight="1" x14ac:dyDescent="0.35">
      <c r="K26" s="3">
        <v>2</v>
      </c>
      <c r="L26" t="s">
        <v>63</v>
      </c>
    </row>
    <row r="27" spans="2:16" ht="15.5" customHeight="1" x14ac:dyDescent="0.35">
      <c r="K27" s="3">
        <v>3</v>
      </c>
      <c r="L27" t="s">
        <v>64</v>
      </c>
    </row>
    <row r="28" spans="2:16" ht="15.5" customHeight="1" x14ac:dyDescent="0.35">
      <c r="K28" s="3">
        <v>4</v>
      </c>
      <c r="L28" t="s">
        <v>19</v>
      </c>
    </row>
    <row r="29" spans="2:16" ht="15.5" customHeight="1" x14ac:dyDescent="0.35">
      <c r="K29" s="3">
        <v>5</v>
      </c>
      <c r="L29" t="s">
        <v>113</v>
      </c>
    </row>
    <row r="30" spans="2:16" ht="15.5" customHeight="1" x14ac:dyDescent="0.35">
      <c r="K30" s="3">
        <v>6</v>
      </c>
      <c r="L30" t="s">
        <v>32</v>
      </c>
    </row>
    <row r="31" spans="2:16" ht="15.5" customHeight="1" x14ac:dyDescent="0.35">
      <c r="K31" s="3">
        <v>7</v>
      </c>
      <c r="L31" t="s">
        <v>41</v>
      </c>
    </row>
    <row r="32" spans="2:16" ht="15.5" customHeight="1" x14ac:dyDescent="0.35">
      <c r="K32" s="3">
        <v>8</v>
      </c>
      <c r="L32" t="s">
        <v>17</v>
      </c>
    </row>
    <row r="34" spans="11:11" ht="15.5" customHeight="1" x14ac:dyDescent="0.35">
      <c r="K34" t="s">
        <v>111</v>
      </c>
    </row>
  </sheetData>
  <sheetProtection algorithmName="SHA-512" hashValue="zp8cjVYCix/7KPPTfNUpZESWwlDOCFh7M0DZZkGUBdI2Vsm2VXLbfIcWoghEn9NjCKBCJeYILyEq3RrUwvqMTg==" saltValue="grfc8X9Lmu/emtL3sQx12Q==" spinCount="100000" sheet="1" objects="1" scenarios="1"/>
  <mergeCells count="27">
    <mergeCell ref="E22:F22"/>
    <mergeCell ref="E19:F19"/>
    <mergeCell ref="M17:P17"/>
    <mergeCell ref="C15:D15"/>
    <mergeCell ref="C7:D7"/>
    <mergeCell ref="C8:D8"/>
    <mergeCell ref="C9:D9"/>
    <mergeCell ref="C10:D10"/>
    <mergeCell ref="C11:D11"/>
    <mergeCell ref="C14:D14"/>
    <mergeCell ref="C13:D13"/>
    <mergeCell ref="M20:P20"/>
    <mergeCell ref="M22:P22"/>
    <mergeCell ref="M21:P21"/>
    <mergeCell ref="M16:P16"/>
    <mergeCell ref="E20:F20"/>
    <mergeCell ref="E21:F21"/>
    <mergeCell ref="C17:D17"/>
    <mergeCell ref="M11:P11"/>
    <mergeCell ref="M9:P9"/>
    <mergeCell ref="M10:P10"/>
    <mergeCell ref="C18:D18"/>
    <mergeCell ref="M8:P8"/>
    <mergeCell ref="M14:P14"/>
    <mergeCell ref="C12:D12"/>
    <mergeCell ref="M15:P15"/>
    <mergeCell ref="C16:D16"/>
  </mergeCells>
  <pageMargins left="0.25" right="0.25" top="0.75" bottom="0.75" header="0.3" footer="0.3"/>
  <pageSetup paperSize="9" orientation="portrait" r:id="rId1"/>
  <ignoredErrors>
    <ignoredError sqref="G21:G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Mini Pastries</vt:lpstr>
      <vt:lpstr>Bottled Lattes and Cookies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-weijie lim</dc:creator>
  <cp:lastModifiedBy>Admin Foreword</cp:lastModifiedBy>
  <cp:lastPrinted>2025-09-16T01:05:43Z</cp:lastPrinted>
  <dcterms:created xsi:type="dcterms:W3CDTF">2024-01-10T06:39:12Z</dcterms:created>
  <dcterms:modified xsi:type="dcterms:W3CDTF">2025-10-04T07:27:28Z</dcterms:modified>
</cp:coreProperties>
</file>